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900" activeTab="2"/>
  </bookViews>
  <sheets>
    <sheet name="TROŠKOVNIK" sheetId="1" r:id="rId1"/>
    <sheet name="REKAPITULACIJA TROŠKOVNIKA" sheetId="2" r:id="rId2"/>
    <sheet name="tehnička specifikacija uređaja" sheetId="3" r:id="rId3"/>
  </sheets>
  <definedNames/>
  <calcPr fullCalcOnLoad="1"/>
</workbook>
</file>

<file path=xl/sharedStrings.xml><?xml version="1.0" encoding="utf-8"?>
<sst xmlns="http://schemas.openxmlformats.org/spreadsheetml/2006/main" count="310" uniqueCount="141">
  <si>
    <t>R.BR.</t>
  </si>
  <si>
    <t>Jedinična cijena</t>
  </si>
  <si>
    <t>Br.mjeseci</t>
  </si>
  <si>
    <t>Ukupna cijena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</si>
  <si>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</si>
  <si>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</si>
  <si>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</si>
  <si>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</si>
  <si>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</si>
  <si>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</si>
  <si>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</si>
  <si>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</si>
  <si>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Mjesečna naknada za pretplatnički broj uključen u VPN mrežu Naručitelja
- minimalna potrošnja 5 GB
</t>
  </si>
  <si>
    <t>Jedinica mjere</t>
  </si>
  <si>
    <t>Cijena prijenosnoga telefonskog uređaja tipa 1</t>
  </si>
  <si>
    <t>Cijena prijenosnoga telefonskog uređaja tipa 2</t>
  </si>
  <si>
    <t>Cijena uređaja za prijenos podataka u pokretnim mrežama USB stick (3G modem)</t>
  </si>
  <si>
    <t>komad</t>
  </si>
  <si>
    <t>REKAPITULACIJA TROŠKOVNIKA</t>
  </si>
  <si>
    <t>R.br.</t>
  </si>
  <si>
    <t>Opis</t>
  </si>
  <si>
    <t>Sveukupno (bez PDV-a)</t>
  </si>
  <si>
    <t>dio 1. troškovnika - NAKNADE</t>
  </si>
  <si>
    <t>dio  2. troškovnika - POZIVI</t>
  </si>
  <si>
    <t>dio 4. troškovnika - PODATKOVNI PROMET U MOBILNOJ MREŽI</t>
  </si>
  <si>
    <t>dio 5. troškovnika - USLUGE U INOZEMSTVU</t>
  </si>
  <si>
    <t>dio 6. troškovnika – PODATKOVNI PROMET ZA KORISNIKE INTERNETSKIH KARTICA</t>
  </si>
  <si>
    <t>dio 7. troškovnika – MOBILNI TELEFONSKI UREĐAJI</t>
  </si>
  <si>
    <t>9.</t>
  </si>
  <si>
    <t>Cijena ponude bez PDV-a (1+2+3+4+5+6+7):</t>
  </si>
  <si>
    <t>Iznos PDV-a:</t>
  </si>
  <si>
    <t>Ukupna cijena ponude (8+9):</t>
  </si>
  <si>
    <t>6=3*4*5</t>
  </si>
  <si>
    <t>6=4*5</t>
  </si>
  <si>
    <t>Okvirne količine</t>
  </si>
  <si>
    <t xml:space="preserve"> Okvirne količine</t>
  </si>
  <si>
    <t>Okvirne količine (broj poruka)</t>
  </si>
  <si>
    <t>Okvirne količine (broj priključaka)</t>
  </si>
  <si>
    <t>Cijena ponude s PDV-om (1+2+3+4+5+6+7+PDV)</t>
  </si>
  <si>
    <t>PRILOG V - TROŠKOVNIK</t>
  </si>
  <si>
    <t>PRILOG V  - TROŠKOVNIK</t>
  </si>
  <si>
    <t>Potpis ovlaštene osobe ponuditelja za zastupanje</t>
  </si>
  <si>
    <t>DODATNI PAKETI NAKON PREKORAČENJA LIMITA UKLJUČENIH U NAKNADU VPN TARIFNIH OPCIJA OD 1 DO 6</t>
  </si>
  <si>
    <t xml:space="preserve">Okvirne količine </t>
  </si>
  <si>
    <t>NAPOMENA: sukladno članku 4. stavak 2. Pravilnika o dokumentaciji o nabavi te ponudi u postupcima javne nabave („Narodne novine“ broj 65/2017.), sve količine predmeta nabave u ovom troškovniku su određene okvirno iz razloga što naručitelj nije u mogućnosti odrediti točnu količinu predmeta nabave (brojevi pretplatnika, minute ostvareni razgovori, broj poziva, podatkovni promet u MB, broj uređaja i ostalo).</t>
  </si>
  <si>
    <t xml:space="preserve">    4. PODATKOVNI PROMET U MOBILNOJ MREŽI</t>
  </si>
  <si>
    <t>dio 3. troškovnika - SMS PORUKE</t>
  </si>
  <si>
    <t>1. NAKNADE</t>
  </si>
  <si>
    <t>2. POZIVI</t>
  </si>
  <si>
    <t>3.SMS PORUKE</t>
  </si>
  <si>
    <t>5.USLUGE U INOZEMSTVU</t>
  </si>
  <si>
    <t>6. PODATKOVNE USLUGE - VMC KARTICE - 66 KARTICA (PODATKOVNI PROMET - BEZ GOVORNE USLUGE)</t>
  </si>
  <si>
    <t>7. CIJENE UREĐAJA</t>
  </si>
  <si>
    <t>Cijena prijenosnoga telefonskog uređaja tipa 3</t>
  </si>
  <si>
    <t>Mjesečna naknada za korištenje mreže</t>
  </si>
  <si>
    <r>
      <t xml:space="preserve">U </t>
    </r>
    <r>
      <rPr>
        <u val="single"/>
        <sz val="11"/>
        <color indexed="8"/>
        <rFont val="Arial"/>
        <family val="2"/>
      </rPr>
      <t xml:space="preserve">   Zagrebu                     </t>
    </r>
    <r>
      <rPr>
        <sz val="11"/>
        <color indexed="8"/>
        <rFont val="Arial"/>
        <family val="2"/>
      </rPr>
      <t xml:space="preserve"> dana </t>
    </r>
    <r>
      <rPr>
        <u val="single"/>
        <sz val="11"/>
        <color indexed="8"/>
        <rFont val="Arial"/>
        <family val="2"/>
      </rPr>
      <t xml:space="preserve">   .                  </t>
    </r>
    <r>
      <rPr>
        <sz val="11"/>
        <color indexed="8"/>
        <rFont val="Arial"/>
        <family val="2"/>
      </rPr>
      <t>g.</t>
    </r>
  </si>
  <si>
    <t>Karakteristike</t>
  </si>
  <si>
    <t>Osobine</t>
  </si>
  <si>
    <t>Frekvencijsko područje</t>
  </si>
  <si>
    <t>MHz</t>
  </si>
  <si>
    <t>-</t>
  </si>
  <si>
    <t>DA</t>
  </si>
  <si>
    <t>Zaslon</t>
  </si>
  <si>
    <t>Razlučivost</t>
  </si>
  <si>
    <t>Mpix</t>
  </si>
  <si>
    <t>Povezivost</t>
  </si>
  <si>
    <t>Procesor</t>
  </si>
  <si>
    <t>Memorija</t>
  </si>
  <si>
    <t>GB</t>
  </si>
  <si>
    <t>Android</t>
  </si>
  <si>
    <t>Baterija</t>
  </si>
  <si>
    <t>Tehnologija</t>
  </si>
  <si>
    <t>MINIMALNA TEHNIČKA SPECIFIKACIJA  prijenosnoga telefonskog uređaja tipa 1</t>
  </si>
  <si>
    <t>MINIMALNA TEHNIČKA SPECIFIKACIJA  prijenosnoga telefonskog uređaja tipa 2</t>
  </si>
  <si>
    <t>MINIMALNA TEHNIČKA SPECIFIKACIJA  prijenosnoga telefonskog uređaja tipa 3</t>
  </si>
  <si>
    <t>Dodatni paket podatkovnog prometa min. 500 MB</t>
  </si>
  <si>
    <t>Dodatni paket podatkovnog prometa min. 2 GB</t>
  </si>
  <si>
    <t>Dodatni paket podatkovnog prometa min. 5 GB</t>
  </si>
  <si>
    <t>Međunarodni SMS prema ostalim državama Europe i Svijeta (Zona 3) - uključuje: odlazne SMS poruke iz Hrvatske i iz zemalja EU/EEA (Zona 1) prema ostalim državama Europe i Svijeta (Zona 3); dolazne SMS poruke iz ostalih država Europe i Svijeta (Zona 3) - min.15 SMS</t>
  </si>
  <si>
    <t>Međunarodni SMS prema susjednim državama (Zona 2) - uključuje: odlazne SMS poruke iz Hrvatske i iz zemalja EU/EEA (Zona 1) prema susjednim državama (Zona 2); dolazne SMS poruke iz susjednih država (Zona 2) -  min. 15 SMS-a</t>
  </si>
  <si>
    <t>Međunarodni SMS prema zemljama EU/EEA (Zona 1) - uključuje: SMS poruke iz Hrvatske prema državama EU/EEA (Zona 1) - min.15 SMS-a</t>
  </si>
  <si>
    <t>Međunarodni pozivi prema ostalim državama Europe i Svijeta (Zona 3) - uključuje: odlazne pozive iz Hrvatske i iz zemalja EU/EEA (Zona 1) prema ostalim državama Europe i Svijeta (Zona 3); dolazne pozive iz ostalih država Europe i Svijeta (Zona 3) - min. 150 minuta</t>
  </si>
  <si>
    <t>Međunarodni pozivi prema ostalim državama Europe i Svijeta (Zona 3) - uključuje: odlazne pozive iz Hrvatske i iz zemalja EU/EEA (Zona 1) prema ostalim državama Europe i Svijeta (Zona 3); dolazne pozive iz ostalih država Europe i Svijeta (Zona 3) - min. 30 minuta</t>
  </si>
  <si>
    <t>Međunarodni pozivi prema susjednim državama (Zona 2) - uključuje: odlazne pozive iz Hrvatske i iz zemalja EU/EEA (Zona 1) prema susjednim državama (Zona 2); dolazne pozive iz susjednih država (Zona 2) - min. 150 minuta</t>
  </si>
  <si>
    <t>Međunarodni pozivi prema susjednim državama (Zona 2) - uključuje: odlazne pozive iz Hrvatske i iz zemalja EU/EEA (Zona 1) prema susjednim državama (Zona 2); dolazne pozive iz susjednih država (Zona 2) - min. 30 minuta</t>
  </si>
  <si>
    <t>Međunarodni poziv prema zemljama EU/EEA (Zona 1) - uključuje: odlazne pozive iz Hrvatske  prema državama EU/EEA (Zona 1) - min. 150 minuta</t>
  </si>
  <si>
    <t>Međunarodni poziv prema zemljama EU/EEA (Zona 1) - uključuje: odlazne pozive iz Hrvatske  prema državama EU/EEA (Zona 1) - min. 30 minuta</t>
  </si>
  <si>
    <r>
      <t xml:space="preserve">3.1) Mjesečna naknada za pretplatnički broj uključen u VPN mrežu Naručitelja za </t>
    </r>
    <r>
      <rPr>
        <b/>
        <sz val="10"/>
        <color indexed="8"/>
        <rFont val="Arial"/>
        <family val="2"/>
      </rPr>
      <t xml:space="preserve">tarifnu opciju 3                                                                           </t>
    </r>
    <r>
      <rPr>
        <sz val="10"/>
        <color indexed="8"/>
        <rFont val="Arial"/>
        <family val="2"/>
      </rPr>
      <t xml:space="preserve">- neograničeni VPN pozivi
 - minimalno 800 minuta prema svim mrežama unutar HR
 - minimalno 300 SMS poruka prema svim mrežama unutar HR
 - minimalno 8 GB podatkovnog prometa
</t>
    </r>
  </si>
  <si>
    <t>minimalno 100 jedinica prema drugim mrežama u tuzemstvu (1 jedinica= 1 minuta ili 1 SMS)</t>
  </si>
  <si>
    <t>Roaming u susjednim državama (zona 2) - uključuje: odlazne pozive prema Hrvatskoj i državama EU/EEA (zona 1), odlazne pozive prema susjednim državama (zona 2) i odlazne pozive prema ostalim državama Europe i Svijeta (zona 3); dolazne pozive iz Hrvatske i država EU/EEA (zona 1), dolazne pozive iz susjednih država (zona 2) i dolazne pozive iz ostalih država Europe i Svijeta (zona 3) - min. 60 minuta</t>
  </si>
  <si>
    <t>Roaming u susjednim državama (Zona 2) - uključuje: odlazne SMS poruke prema Hrvatskoj i državama EU/EEA (zona 1), odlazne SMS poruke prema susjednim državama (zona 2), odlazne SMS poruke prema ostalim državama Europe i Svijeta (zona 3); dolazne SMS poruke iz Hrvatske i država EU/EEA (zona 1), dolazne SMS poruke iz susjednih država (zona 2) i dolazne SMS poruke iz ostalih država Europe i Svijeta (zona 3) - min. 50 SMS-a</t>
  </si>
  <si>
    <t>Roaming u ostalim državama Europe i Svijeta (Zona 3) - uključuje: odlazne SMS poruke prema Hrvatskoj i državama EU/EEA (zona 1), odlazne SMS poruke prema susjednim državama (zona 2), odlazne SMS poruke prema ostalim državama Europe i Svijeta (zona 3); dolazne SMS poruke iz Hrvatske i država EU/EEA (zona 1), dolazne SMS poruke iz susjednih država (zona 2) i dolazne SMS poruke iz ostalih država Europe i Svijeta (zona 3) - min. 50 SMS-a</t>
  </si>
  <si>
    <t>Roaming u ostalim državama Europe i Svijeta (zona 3) - uključuje: odlazne pozive prema Hrvatskoj i državama EU/EEA (zona 1), odlazne pozive prema susjednim državama (zona 2) i odlazne pozive prema ostalim državama Europe i Svijeta (zona 3); dolazne pozive iz Hrvatske i država EU/EEA (zona 1), susjednih država (zona 2) i ostalih država Europe i Svijeta (zona 3) - min. 60 minuta</t>
  </si>
  <si>
    <t xml:space="preserve">Mjesečna naknada za pretplatnički broj uključen u VPN mrežu Naručitelja
- minimalna potrošnja 11 GB
</t>
  </si>
  <si>
    <r>
      <t xml:space="preserve">1.1) Mjesečna naknada za pretplatnički broj uključen u VPN mrežu Naručitelja za </t>
    </r>
    <r>
      <rPr>
        <b/>
        <sz val="10"/>
        <color indexed="8"/>
        <rFont val="Arial"/>
        <family val="2"/>
      </rPr>
      <t>tarifnu opciju 1</t>
    </r>
    <r>
      <rPr>
        <sz val="10"/>
        <color theme="1"/>
        <rFont val="Arial"/>
        <family val="2"/>
      </rPr>
      <t xml:space="preserve"> koja sadrži:                                                        - neograničeni VPN pozivi
 - neograničeni pozivi prema svim mrežama unutar HR
 - neograničeni pozivi prema EEA zemljama
 - neograničeni roaming pozivi unutar EEA
 - neograničene SMS poruke prema svim mrežama unutar HR i međunarodnim destinacijama
 - minimalno 85 GB podatkovnog prometa</t>
    </r>
  </si>
  <si>
    <r>
      <t>2.1) Mjesečna naknada za pretplatnički broj uključen u VPN mrežu Naručitelja za</t>
    </r>
    <r>
      <rPr>
        <b/>
        <sz val="10"/>
        <color indexed="8"/>
        <rFont val="Arial"/>
        <family val="2"/>
      </rPr>
      <t xml:space="preserve"> tarifnu opciju 2                                                                                  </t>
    </r>
    <r>
      <rPr>
        <sz val="10"/>
        <color indexed="8"/>
        <rFont val="Arial"/>
        <family val="2"/>
      </rPr>
      <t>- neograničeni VPN pozivi
 - neograničeni pozivi prema svim mrežama unutar HR
 - neograničene SMS poruke prema svim mrežama unutar HR 
 - minimalno 38 GB podatkovnog prometa</t>
    </r>
  </si>
  <si>
    <t>GSM / LTE / HSPA</t>
  </si>
  <si>
    <t>2G, 3G, 4G,5G</t>
  </si>
  <si>
    <t>Vrsta operativnog sustava</t>
  </si>
  <si>
    <t>iOS</t>
  </si>
  <si>
    <t>14.1</t>
  </si>
  <si>
    <t>pix</t>
  </si>
  <si>
    <t>1170 x 2532</t>
  </si>
  <si>
    <t>Dijagonala</t>
  </si>
  <si>
    <t>"</t>
  </si>
  <si>
    <t>6.1"</t>
  </si>
  <si>
    <t>Kamera primarna</t>
  </si>
  <si>
    <t>12MP + 12MP</t>
  </si>
  <si>
    <t>Kamera sekundarna</t>
  </si>
  <si>
    <t>12MP</t>
  </si>
  <si>
    <t>Bluetooth  5.0</t>
  </si>
  <si>
    <t>USB</t>
  </si>
  <si>
    <t>WiFi 802.11 Hotspot</t>
  </si>
  <si>
    <t>ROM</t>
  </si>
  <si>
    <t>64GB</t>
  </si>
  <si>
    <t>Poruke</t>
  </si>
  <si>
    <t>SMS</t>
  </si>
  <si>
    <t>MMS</t>
  </si>
  <si>
    <t>e-mail, push-email</t>
  </si>
  <si>
    <t>Li-ion</t>
  </si>
  <si>
    <t>Navigacija</t>
  </si>
  <si>
    <t>GPS</t>
  </si>
  <si>
    <t xml:space="preserve"> </t>
  </si>
  <si>
    <t>A14 Bionic</t>
  </si>
  <si>
    <t>11.0</t>
  </si>
  <si>
    <t>720 x 1600</t>
  </si>
  <si>
    <t>6.5"</t>
  </si>
  <si>
    <t xml:space="preserve">48MP + 8MP + 5MP + 2MP </t>
  </si>
  <si>
    <t>13MP</t>
  </si>
  <si>
    <t>RAM</t>
  </si>
  <si>
    <t>4GB</t>
  </si>
  <si>
    <t>kapacitet</t>
  </si>
  <si>
    <t>5000 mAh</t>
  </si>
  <si>
    <t>Osmojezgreni 2.0 GHz</t>
  </si>
  <si>
    <t>2G, 3G, 4G</t>
  </si>
  <si>
    <t>10.0</t>
  </si>
  <si>
    <t>13MP + 2MP +2MP</t>
  </si>
  <si>
    <t>5MP</t>
  </si>
  <si>
    <t>3 GB</t>
  </si>
  <si>
    <t>32 GB</t>
  </si>
  <si>
    <t>Osmojezgreni  1.8GHz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</si>
</sst>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0"/>
      <color theme="1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46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left"/>
    </xf>
    <xf numFmtId="0" fontId="45" fillId="0" borderId="10" xfId="0" applyFont="1" applyBorder="1" applyAlignment="1">
      <alignment vertical="center"/>
    </xf>
    <xf numFmtId="0" fontId="0" fillId="0" borderId="13" xfId="0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wrapText="1"/>
    </xf>
    <xf numFmtId="3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5" xfId="0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right" vertical="center" wrapText="1"/>
    </xf>
    <xf numFmtId="0" fontId="0" fillId="0" borderId="10" xfId="0" applyBorder="1" applyAlignment="1" quotePrefix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vertical="center" wrapText="1"/>
    </xf>
    <xf numFmtId="0" fontId="4" fillId="0" borderId="13" xfId="0" applyFont="1" applyBorder="1" applyAlignment="1">
      <alignment vertical="center" wrapText="1"/>
    </xf>
    <xf numFmtId="0" fontId="45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8" fillId="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33" borderId="10" xfId="0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" fontId="9" fillId="0" borderId="11" xfId="0" applyNumberFormat="1" applyFont="1" applyBorder="1" applyAlignment="1" quotePrefix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16" fontId="9" fillId="34" borderId="11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zoomScale="90" zoomScaleNormal="90" zoomScalePageLayoutView="0" workbookViewId="0" topLeftCell="A40">
      <selection activeCell="D6" sqref="D6"/>
    </sheetView>
  </sheetViews>
  <sheetFormatPr defaultColWidth="9.140625" defaultRowHeight="12.75"/>
  <cols>
    <col min="1" max="1" width="9.140625" style="1" customWidth="1"/>
    <col min="2" max="2" width="61.57421875" style="76" customWidth="1"/>
    <col min="3" max="3" width="17.140625" style="0" customWidth="1"/>
    <col min="4" max="4" width="18.57421875" style="0" customWidth="1"/>
    <col min="5" max="5" width="19.421875" style="0" customWidth="1"/>
    <col min="6" max="6" width="17.57421875" style="0" customWidth="1"/>
    <col min="8" max="8" width="13.7109375" style="0" customWidth="1"/>
  </cols>
  <sheetData>
    <row r="1" ht="17.25" customHeight="1">
      <c r="B1" s="62" t="s">
        <v>40</v>
      </c>
    </row>
    <row r="2" spans="1:6" ht="16.5" customHeight="1">
      <c r="A2" s="3"/>
      <c r="B2" s="63" t="s">
        <v>47</v>
      </c>
      <c r="C2" s="14"/>
      <c r="D2" s="6"/>
      <c r="E2" s="6"/>
      <c r="F2" s="4"/>
    </row>
    <row r="3" spans="1:6" ht="45">
      <c r="A3" s="43" t="s">
        <v>0</v>
      </c>
      <c r="B3" s="64"/>
      <c r="C3" s="42" t="s">
        <v>37</v>
      </c>
      <c r="D3" s="43" t="s">
        <v>1</v>
      </c>
      <c r="E3" s="42" t="s">
        <v>2</v>
      </c>
      <c r="F3" s="43" t="s">
        <v>3</v>
      </c>
    </row>
    <row r="4" spans="1:6" s="11" customFormat="1" ht="18.75" customHeight="1">
      <c r="A4" s="15">
        <v>1</v>
      </c>
      <c r="B4" s="9">
        <v>2</v>
      </c>
      <c r="C4" s="9">
        <v>3</v>
      </c>
      <c r="D4" s="15">
        <v>4</v>
      </c>
      <c r="E4" s="9">
        <v>5</v>
      </c>
      <c r="F4" s="15" t="s">
        <v>32</v>
      </c>
    </row>
    <row r="5" spans="1:6" ht="133.5" customHeight="1">
      <c r="A5" s="56">
        <v>1</v>
      </c>
      <c r="B5" s="54" t="s">
        <v>94</v>
      </c>
      <c r="C5" s="12">
        <v>12</v>
      </c>
      <c r="D5" s="83">
        <v>0</v>
      </c>
      <c r="E5" s="12">
        <v>12</v>
      </c>
      <c r="F5" s="83">
        <f>C5*D5*E5</f>
        <v>0</v>
      </c>
    </row>
    <row r="6" spans="1:6" ht="97.5" customHeight="1">
      <c r="A6" s="56">
        <v>2</v>
      </c>
      <c r="B6" s="24" t="s">
        <v>95</v>
      </c>
      <c r="C6" s="12">
        <v>36</v>
      </c>
      <c r="D6" s="83">
        <v>0</v>
      </c>
      <c r="E6" s="12">
        <v>12</v>
      </c>
      <c r="F6" s="83">
        <f>C6*D6*E6</f>
        <v>0</v>
      </c>
    </row>
    <row r="7" spans="1:6" ht="108" customHeight="1">
      <c r="A7" s="56">
        <v>3</v>
      </c>
      <c r="B7" s="54" t="s">
        <v>87</v>
      </c>
      <c r="C7" s="12">
        <v>8</v>
      </c>
      <c r="D7" s="83">
        <v>0</v>
      </c>
      <c r="E7" s="12">
        <v>12</v>
      </c>
      <c r="F7" s="83">
        <f>C7*D7*E7</f>
        <v>0</v>
      </c>
    </row>
    <row r="8" spans="1:6" ht="21" customHeight="1">
      <c r="A8" s="57"/>
      <c r="B8" s="93" t="s">
        <v>42</v>
      </c>
      <c r="C8" s="93"/>
      <c r="D8" s="93"/>
      <c r="E8" s="93"/>
      <c r="F8" s="94"/>
    </row>
    <row r="9" spans="1:6" ht="22.5" customHeight="1">
      <c r="A9" s="3"/>
      <c r="B9" s="63" t="s">
        <v>48</v>
      </c>
      <c r="C9" s="44"/>
      <c r="D9" s="6"/>
      <c r="E9" s="6"/>
      <c r="F9" s="5"/>
    </row>
    <row r="10" spans="1:6" ht="30">
      <c r="A10" s="2"/>
      <c r="B10" s="64"/>
      <c r="C10" s="42" t="s">
        <v>43</v>
      </c>
      <c r="D10" s="45" t="s">
        <v>1</v>
      </c>
      <c r="E10" s="45" t="s">
        <v>2</v>
      </c>
      <c r="F10" s="45" t="s">
        <v>3</v>
      </c>
    </row>
    <row r="11" spans="1:6" ht="25.5">
      <c r="A11" s="2">
        <v>1</v>
      </c>
      <c r="B11" s="64" t="s">
        <v>88</v>
      </c>
      <c r="C11" s="78">
        <v>20</v>
      </c>
      <c r="D11" s="82">
        <v>0</v>
      </c>
      <c r="E11" s="40">
        <v>12</v>
      </c>
      <c r="F11" s="82">
        <f>SUM(C11*D11*E11)</f>
        <v>0</v>
      </c>
    </row>
    <row r="12" spans="1:8" ht="38.25">
      <c r="A12" s="2">
        <v>2</v>
      </c>
      <c r="B12" s="24" t="s">
        <v>86</v>
      </c>
      <c r="C12" s="13">
        <v>10</v>
      </c>
      <c r="D12" s="82">
        <v>0</v>
      </c>
      <c r="E12" s="40">
        <v>12</v>
      </c>
      <c r="F12" s="83">
        <f aca="true" t="shared" si="0" ref="F12:F17">C12*D12*E12</f>
        <v>0</v>
      </c>
      <c r="G12" s="16"/>
      <c r="H12" s="16"/>
    </row>
    <row r="13" spans="1:8" ht="38.25">
      <c r="A13" s="2">
        <v>3</v>
      </c>
      <c r="B13" s="24" t="s">
        <v>85</v>
      </c>
      <c r="C13" s="12">
        <v>5</v>
      </c>
      <c r="D13" s="82">
        <v>0</v>
      </c>
      <c r="E13" s="40">
        <v>12</v>
      </c>
      <c r="F13" s="83">
        <f t="shared" si="0"/>
        <v>0</v>
      </c>
      <c r="G13" s="16"/>
      <c r="H13" s="16"/>
    </row>
    <row r="14" spans="1:8" ht="51">
      <c r="A14" s="2">
        <v>4</v>
      </c>
      <c r="B14" s="24" t="s">
        <v>84</v>
      </c>
      <c r="C14" s="13">
        <v>10</v>
      </c>
      <c r="D14" s="82">
        <v>0</v>
      </c>
      <c r="E14" s="40">
        <v>12</v>
      </c>
      <c r="F14" s="83">
        <f t="shared" si="0"/>
        <v>0</v>
      </c>
      <c r="G14" s="16"/>
      <c r="H14" s="16"/>
    </row>
    <row r="15" spans="1:8" ht="51">
      <c r="A15" s="2">
        <v>5</v>
      </c>
      <c r="B15" s="24" t="s">
        <v>83</v>
      </c>
      <c r="C15" s="13">
        <v>5</v>
      </c>
      <c r="D15" s="82">
        <v>0</v>
      </c>
      <c r="E15" s="40">
        <v>12</v>
      </c>
      <c r="F15" s="83">
        <f t="shared" si="0"/>
        <v>0</v>
      </c>
      <c r="G15" s="16"/>
      <c r="H15" s="16"/>
    </row>
    <row r="16" spans="1:8" ht="51">
      <c r="A16" s="2">
        <v>6</v>
      </c>
      <c r="B16" s="24" t="s">
        <v>82</v>
      </c>
      <c r="C16" s="13">
        <v>10</v>
      </c>
      <c r="D16" s="82">
        <v>0</v>
      </c>
      <c r="E16" s="40">
        <v>12</v>
      </c>
      <c r="F16" s="83">
        <f t="shared" si="0"/>
        <v>0</v>
      </c>
      <c r="G16" s="16"/>
      <c r="H16" s="16"/>
    </row>
    <row r="17" spans="1:11" ht="51">
      <c r="A17" s="2">
        <v>7</v>
      </c>
      <c r="B17" s="24" t="s">
        <v>81</v>
      </c>
      <c r="C17" s="12">
        <v>5</v>
      </c>
      <c r="D17" s="82">
        <v>0</v>
      </c>
      <c r="E17" s="40">
        <v>12</v>
      </c>
      <c r="F17" s="83">
        <f t="shared" si="0"/>
        <v>0</v>
      </c>
      <c r="G17" s="16"/>
      <c r="H17" s="16"/>
      <c r="K17" s="7"/>
    </row>
    <row r="18" spans="1:8" s="28" customFormat="1" ht="12.75">
      <c r="A18" s="25"/>
      <c r="B18" s="65"/>
      <c r="C18" s="47"/>
      <c r="D18" s="47"/>
      <c r="E18" s="47"/>
      <c r="F18" s="31"/>
      <c r="G18" s="27"/>
      <c r="H18" s="27"/>
    </row>
    <row r="19" spans="1:8" ht="15">
      <c r="A19" s="2"/>
      <c r="B19" s="66" t="s">
        <v>49</v>
      </c>
      <c r="C19" s="39"/>
      <c r="D19" s="18"/>
      <c r="E19" s="18"/>
      <c r="F19" s="17"/>
      <c r="G19" s="16"/>
      <c r="H19" s="16"/>
    </row>
    <row r="20" spans="1:6" ht="45">
      <c r="A20" s="2"/>
      <c r="B20" s="67"/>
      <c r="C20" s="42" t="s">
        <v>36</v>
      </c>
      <c r="D20" s="43" t="s">
        <v>1</v>
      </c>
      <c r="E20" s="43" t="s">
        <v>2</v>
      </c>
      <c r="F20" s="43" t="s">
        <v>3</v>
      </c>
    </row>
    <row r="21" spans="1:8" ht="25.5">
      <c r="A21" s="2" t="s">
        <v>4</v>
      </c>
      <c r="B21" s="24" t="s">
        <v>80</v>
      </c>
      <c r="C21" s="13">
        <v>5</v>
      </c>
      <c r="D21" s="12">
        <v>0</v>
      </c>
      <c r="E21" s="12">
        <v>12</v>
      </c>
      <c r="F21" s="83">
        <f>C21*D21*E21</f>
        <v>0</v>
      </c>
      <c r="G21" s="16"/>
      <c r="H21" s="16"/>
    </row>
    <row r="22" spans="1:8" ht="51">
      <c r="A22" s="2" t="s">
        <v>5</v>
      </c>
      <c r="B22" s="68" t="s">
        <v>79</v>
      </c>
      <c r="C22" s="13">
        <v>5</v>
      </c>
      <c r="D22" s="12">
        <v>0</v>
      </c>
      <c r="E22" s="12">
        <v>12</v>
      </c>
      <c r="F22" s="83">
        <f>C22*D22*E22</f>
        <v>0</v>
      </c>
      <c r="G22" s="16"/>
      <c r="H22" s="16"/>
    </row>
    <row r="23" spans="1:8" ht="51">
      <c r="A23" s="2" t="s">
        <v>6</v>
      </c>
      <c r="B23" s="24" t="s">
        <v>78</v>
      </c>
      <c r="C23" s="12">
        <v>5</v>
      </c>
      <c r="D23" s="12">
        <v>0</v>
      </c>
      <c r="E23" s="12">
        <v>12</v>
      </c>
      <c r="F23" s="83">
        <f>C23*D23*E23</f>
        <v>0</v>
      </c>
      <c r="G23" s="16"/>
      <c r="H23" s="16"/>
    </row>
    <row r="24" spans="1:6" s="22" customFormat="1" ht="15">
      <c r="A24" s="33"/>
      <c r="B24" s="69"/>
      <c r="C24" s="34"/>
      <c r="D24" s="35"/>
      <c r="E24" s="35"/>
      <c r="F24" s="35"/>
    </row>
    <row r="25" spans="1:6" s="22" customFormat="1" ht="15">
      <c r="A25" s="19"/>
      <c r="B25" s="70" t="s">
        <v>45</v>
      </c>
      <c r="C25" s="40"/>
      <c r="D25" s="41"/>
      <c r="E25" s="20"/>
      <c r="F25" s="21"/>
    </row>
    <row r="26" spans="1:6" s="11" customFormat="1" ht="30">
      <c r="A26" s="12"/>
      <c r="B26" s="24"/>
      <c r="C26" s="42" t="s">
        <v>43</v>
      </c>
      <c r="D26" s="43" t="s">
        <v>1</v>
      </c>
      <c r="E26" s="43" t="s">
        <v>2</v>
      </c>
      <c r="F26" s="43" t="s">
        <v>3</v>
      </c>
    </row>
    <row r="27" spans="1:6" s="11" customFormat="1" ht="14.25">
      <c r="A27" s="12" t="s">
        <v>4</v>
      </c>
      <c r="B27" s="24" t="s">
        <v>75</v>
      </c>
      <c r="C27" s="78">
        <v>5</v>
      </c>
      <c r="D27" s="82">
        <v>0</v>
      </c>
      <c r="E27" s="40">
        <v>12</v>
      </c>
      <c r="F27" s="82">
        <f>SUM(C27*D27*E27)</f>
        <v>0</v>
      </c>
    </row>
    <row r="28" spans="1:6" s="11" customFormat="1" ht="14.25">
      <c r="A28" s="12" t="s">
        <v>5</v>
      </c>
      <c r="B28" s="24" t="s">
        <v>76</v>
      </c>
      <c r="C28" s="78">
        <v>5</v>
      </c>
      <c r="D28" s="82">
        <v>0</v>
      </c>
      <c r="E28" s="40">
        <v>12</v>
      </c>
      <c r="F28" s="82">
        <f>SUM(C28*D28*E28)</f>
        <v>0</v>
      </c>
    </row>
    <row r="29" spans="1:7" s="28" customFormat="1" ht="14.25">
      <c r="A29" s="26" t="s">
        <v>6</v>
      </c>
      <c r="B29" s="55" t="s">
        <v>77</v>
      </c>
      <c r="C29" s="32">
        <v>5</v>
      </c>
      <c r="D29" s="81">
        <v>0</v>
      </c>
      <c r="E29" s="26">
        <v>12</v>
      </c>
      <c r="F29" s="82">
        <f>SUM(C29*D29*E29)</f>
        <v>0</v>
      </c>
      <c r="G29" s="27"/>
    </row>
    <row r="30" spans="1:7" s="28" customFormat="1" ht="12.75">
      <c r="A30" s="48"/>
      <c r="B30" s="49"/>
      <c r="C30" s="50"/>
      <c r="D30" s="47"/>
      <c r="E30" s="47"/>
      <c r="F30" s="31"/>
      <c r="G30" s="27"/>
    </row>
    <row r="31" spans="1:7" ht="15">
      <c r="A31" s="3"/>
      <c r="B31" s="63" t="s">
        <v>50</v>
      </c>
      <c r="C31" s="39"/>
      <c r="D31" s="18"/>
      <c r="E31" s="18"/>
      <c r="F31" s="17"/>
      <c r="G31" s="16"/>
    </row>
    <row r="32" spans="1:6" ht="15">
      <c r="A32" s="2"/>
      <c r="B32" s="71"/>
      <c r="C32" s="43" t="s">
        <v>35</v>
      </c>
      <c r="D32" s="43" t="s">
        <v>1</v>
      </c>
      <c r="E32" s="43" t="s">
        <v>2</v>
      </c>
      <c r="F32" s="43" t="s">
        <v>3</v>
      </c>
    </row>
    <row r="33" spans="1:8" s="28" customFormat="1" ht="76.5">
      <c r="A33" s="25" t="s">
        <v>4</v>
      </c>
      <c r="B33" s="72" t="s">
        <v>89</v>
      </c>
      <c r="C33" s="26">
        <v>5</v>
      </c>
      <c r="D33" s="80">
        <v>0</v>
      </c>
      <c r="E33" s="26">
        <v>12</v>
      </c>
      <c r="F33" s="81">
        <f>C33*D33*E33</f>
        <v>0</v>
      </c>
      <c r="G33" s="27"/>
      <c r="H33" s="27"/>
    </row>
    <row r="34" spans="1:8" s="28" customFormat="1" ht="76.5">
      <c r="A34" s="25" t="s">
        <v>5</v>
      </c>
      <c r="B34" s="72" t="s">
        <v>92</v>
      </c>
      <c r="C34" s="26">
        <v>5</v>
      </c>
      <c r="D34" s="80">
        <v>0</v>
      </c>
      <c r="E34" s="26">
        <v>12</v>
      </c>
      <c r="F34" s="81">
        <f>C34*D34*E34</f>
        <v>0</v>
      </c>
      <c r="G34" s="27"/>
      <c r="H34" s="27"/>
    </row>
    <row r="35" spans="1:8" s="28" customFormat="1" ht="89.25">
      <c r="A35" s="25" t="s">
        <v>6</v>
      </c>
      <c r="B35" s="72" t="s">
        <v>90</v>
      </c>
      <c r="C35" s="26">
        <v>5</v>
      </c>
      <c r="D35" s="80">
        <v>0</v>
      </c>
      <c r="E35" s="26">
        <v>12</v>
      </c>
      <c r="F35" s="81">
        <f>C35*D35*E35</f>
        <v>0</v>
      </c>
      <c r="G35" s="27"/>
      <c r="H35" s="27"/>
    </row>
    <row r="36" spans="1:8" s="28" customFormat="1" ht="89.25">
      <c r="A36" s="25" t="s">
        <v>7</v>
      </c>
      <c r="B36" s="72" t="s">
        <v>91</v>
      </c>
      <c r="C36" s="32">
        <v>5</v>
      </c>
      <c r="D36" s="80">
        <v>0</v>
      </c>
      <c r="E36" s="26">
        <v>12</v>
      </c>
      <c r="F36" s="81">
        <f>C36*D36*E36</f>
        <v>0</v>
      </c>
      <c r="G36" s="27"/>
      <c r="H36" s="27"/>
    </row>
    <row r="37" spans="1:8" s="28" customFormat="1" ht="12.75">
      <c r="A37" s="29"/>
      <c r="B37" s="49"/>
      <c r="C37" s="51"/>
      <c r="D37" s="30"/>
      <c r="E37" s="47"/>
      <c r="F37" s="31"/>
      <c r="G37" s="27"/>
      <c r="H37" s="27"/>
    </row>
    <row r="38" spans="1:8" s="28" customFormat="1" ht="30">
      <c r="A38" s="29"/>
      <c r="B38" s="73" t="s">
        <v>51</v>
      </c>
      <c r="C38" s="37"/>
      <c r="D38" s="37"/>
      <c r="E38" s="37"/>
      <c r="F38" s="38"/>
      <c r="G38" s="27"/>
      <c r="H38" s="27"/>
    </row>
    <row r="39" spans="1:6" ht="15">
      <c r="A39" s="2"/>
      <c r="B39" s="74"/>
      <c r="C39" s="43" t="s">
        <v>34</v>
      </c>
      <c r="D39" s="43" t="s">
        <v>1</v>
      </c>
      <c r="E39" s="43" t="s">
        <v>2</v>
      </c>
      <c r="F39" s="43" t="s">
        <v>3</v>
      </c>
    </row>
    <row r="40" spans="1:7" ht="51">
      <c r="A40" s="12" t="s">
        <v>4</v>
      </c>
      <c r="B40" s="24" t="s">
        <v>93</v>
      </c>
      <c r="C40" s="12">
        <v>8</v>
      </c>
      <c r="D40" s="79">
        <v>0</v>
      </c>
      <c r="E40" s="12">
        <v>12</v>
      </c>
      <c r="F40" s="83">
        <f>C40*D40*E40</f>
        <v>0</v>
      </c>
      <c r="G40" s="16"/>
    </row>
    <row r="41" spans="1:7" ht="51">
      <c r="A41" s="12" t="s">
        <v>5</v>
      </c>
      <c r="B41" s="24" t="s">
        <v>12</v>
      </c>
      <c r="C41" s="12">
        <v>66</v>
      </c>
      <c r="D41" s="79">
        <v>0</v>
      </c>
      <c r="E41" s="12">
        <v>12</v>
      </c>
      <c r="F41" s="83">
        <f>C41*D41*E41</f>
        <v>0</v>
      </c>
      <c r="G41" s="16"/>
    </row>
    <row r="42" spans="1:7" ht="12.75">
      <c r="A42" s="10"/>
      <c r="B42" s="46"/>
      <c r="C42" s="18"/>
      <c r="D42" s="18"/>
      <c r="E42" s="18"/>
      <c r="F42" s="17"/>
      <c r="G42" s="16"/>
    </row>
    <row r="43" spans="1:6" ht="15">
      <c r="A43" s="3"/>
      <c r="B43" s="63" t="s">
        <v>52</v>
      </c>
      <c r="C43" s="36"/>
      <c r="D43" s="6"/>
      <c r="E43" s="6"/>
      <c r="F43" s="5"/>
    </row>
    <row r="44" spans="1:6" ht="15">
      <c r="A44" s="2"/>
      <c r="B44" s="64"/>
      <c r="C44" s="43" t="s">
        <v>13</v>
      </c>
      <c r="D44" s="43" t="s">
        <v>34</v>
      </c>
      <c r="E44" s="42" t="s">
        <v>1</v>
      </c>
      <c r="F44" s="43" t="s">
        <v>3</v>
      </c>
    </row>
    <row r="45" spans="1:6" ht="12.75">
      <c r="A45" s="15">
        <v>1</v>
      </c>
      <c r="B45" s="9">
        <v>2</v>
      </c>
      <c r="C45" s="15">
        <v>3</v>
      </c>
      <c r="D45" s="15">
        <v>4</v>
      </c>
      <c r="E45" s="9">
        <v>5</v>
      </c>
      <c r="F45" s="15" t="s">
        <v>33</v>
      </c>
    </row>
    <row r="46" spans="1:7" ht="12.75">
      <c r="A46" s="2" t="s">
        <v>4</v>
      </c>
      <c r="B46" s="24" t="s">
        <v>14</v>
      </c>
      <c r="C46" s="12" t="s">
        <v>17</v>
      </c>
      <c r="D46" s="12">
        <v>10</v>
      </c>
      <c r="E46" s="79">
        <v>0</v>
      </c>
      <c r="F46" s="79">
        <f>D46*E46</f>
        <v>0</v>
      </c>
      <c r="G46" s="16"/>
    </row>
    <row r="47" spans="1:7" ht="12.75">
      <c r="A47" s="2" t="s">
        <v>5</v>
      </c>
      <c r="B47" s="24" t="s">
        <v>15</v>
      </c>
      <c r="C47" s="12" t="s">
        <v>17</v>
      </c>
      <c r="D47" s="12">
        <v>10</v>
      </c>
      <c r="E47" s="79">
        <v>0</v>
      </c>
      <c r="F47" s="79">
        <f>D47*E47</f>
        <v>0</v>
      </c>
      <c r="G47" s="16"/>
    </row>
    <row r="48" spans="1:7" ht="12.75">
      <c r="A48" s="2" t="s">
        <v>6</v>
      </c>
      <c r="B48" s="24" t="s">
        <v>53</v>
      </c>
      <c r="C48" s="12" t="s">
        <v>17</v>
      </c>
      <c r="D48" s="12">
        <v>10</v>
      </c>
      <c r="E48" s="79">
        <v>0</v>
      </c>
      <c r="F48" s="79">
        <f>D48*E48</f>
        <v>0</v>
      </c>
      <c r="G48" s="16"/>
    </row>
    <row r="49" spans="1:7" ht="25.5">
      <c r="A49" s="2" t="s">
        <v>9</v>
      </c>
      <c r="B49" s="24" t="s">
        <v>16</v>
      </c>
      <c r="C49" s="12" t="s">
        <v>17</v>
      </c>
      <c r="D49" s="12">
        <v>5</v>
      </c>
      <c r="E49" s="79">
        <v>0</v>
      </c>
      <c r="F49" s="79">
        <f>D49*E49</f>
        <v>0</v>
      </c>
      <c r="G49" s="16"/>
    </row>
    <row r="50" ht="12.75">
      <c r="B50" s="75"/>
    </row>
    <row r="52" spans="2:3" ht="117" customHeight="1">
      <c r="B52" s="62" t="s">
        <v>44</v>
      </c>
      <c r="C52" s="7"/>
    </row>
    <row r="53" ht="75.75" customHeight="1"/>
    <row r="55" ht="14.25" customHeight="1"/>
    <row r="56" ht="14.25" customHeight="1"/>
    <row r="57" ht="18" customHeight="1"/>
    <row r="58" ht="18" customHeight="1"/>
    <row r="59" ht="24.75" customHeight="1">
      <c r="B59" s="77"/>
    </row>
    <row r="65" ht="12.75">
      <c r="B65" s="75"/>
    </row>
  </sheetData>
  <sheetProtection/>
  <mergeCells count="1">
    <mergeCell ref="B8:F8"/>
  </mergeCells>
  <printOptions/>
  <pageMargins left="0.7" right="0.7" top="0.75" bottom="0.75" header="0.3" footer="0.3"/>
  <pageSetup horizontalDpi="600" verticalDpi="600" orientation="landscape" paperSize="9" scale="91" r:id="rId1"/>
  <rowBreaks count="1" manualBreakCount="1">
    <brk id="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24.421875" style="0" customWidth="1"/>
    <col min="2" max="2" width="64.00390625" style="0" customWidth="1"/>
    <col min="3" max="3" width="40.8515625" style="0" customWidth="1"/>
  </cols>
  <sheetData>
    <row r="2" ht="15">
      <c r="A2" s="59" t="s">
        <v>39</v>
      </c>
    </row>
    <row r="4" spans="1:2" ht="28.5" customHeight="1">
      <c r="A4" s="1"/>
      <c r="B4" s="23" t="s">
        <v>18</v>
      </c>
    </row>
    <row r="5" spans="1:6" ht="19.5" customHeight="1">
      <c r="A5" s="43" t="s">
        <v>19</v>
      </c>
      <c r="B5" s="43" t="s">
        <v>20</v>
      </c>
      <c r="C5" s="42" t="s">
        <v>21</v>
      </c>
      <c r="D5" s="7"/>
      <c r="E5" s="7"/>
      <c r="F5" s="7"/>
    </row>
    <row r="6" spans="1:3" ht="17.25" customHeight="1">
      <c r="A6" s="2" t="s">
        <v>4</v>
      </c>
      <c r="B6" s="8" t="s">
        <v>22</v>
      </c>
      <c r="C6" s="84">
        <f>SUM(TROŠKOVNIK!F5:F7)</f>
        <v>0</v>
      </c>
    </row>
    <row r="7" spans="1:3" ht="15.75" customHeight="1">
      <c r="A7" s="2" t="s">
        <v>5</v>
      </c>
      <c r="B7" s="8" t="s">
        <v>23</v>
      </c>
      <c r="C7" s="84">
        <f>SUM(TROŠKOVNIK!F11:F17)</f>
        <v>0</v>
      </c>
    </row>
    <row r="8" spans="1:3" ht="17.25" customHeight="1">
      <c r="A8" s="2" t="s">
        <v>6</v>
      </c>
      <c r="B8" s="8" t="s">
        <v>46</v>
      </c>
      <c r="C8" s="84">
        <f>SUM(TROŠKOVNIK!F21:F23)</f>
        <v>0</v>
      </c>
    </row>
    <row r="9" spans="1:3" ht="17.25" customHeight="1">
      <c r="A9" s="2" t="s">
        <v>7</v>
      </c>
      <c r="B9" s="8" t="s">
        <v>24</v>
      </c>
      <c r="C9" s="84">
        <f>SUM(TROŠKOVNIK!F27:F29)</f>
        <v>0</v>
      </c>
    </row>
    <row r="10" spans="1:3" ht="18.75" customHeight="1">
      <c r="A10" s="2" t="s">
        <v>8</v>
      </c>
      <c r="B10" s="8" t="s">
        <v>25</v>
      </c>
      <c r="C10" s="84">
        <f>SUM(TROŠKOVNIK!F33:F36)</f>
        <v>0</v>
      </c>
    </row>
    <row r="11" spans="1:13" ht="25.5">
      <c r="A11" s="2" t="s">
        <v>9</v>
      </c>
      <c r="B11" s="24" t="s">
        <v>26</v>
      </c>
      <c r="C11" s="84">
        <f>SUM(TROŠKOVNIK!F40:F41)</f>
        <v>0</v>
      </c>
      <c r="M11" s="7"/>
    </row>
    <row r="12" spans="1:3" ht="18" customHeight="1">
      <c r="A12" s="2" t="s">
        <v>10</v>
      </c>
      <c r="B12" s="8" t="s">
        <v>27</v>
      </c>
      <c r="C12" s="84">
        <f>SUM(TROŠKOVNIK!F46:F49)</f>
        <v>0</v>
      </c>
    </row>
    <row r="13" spans="1:3" ht="21" customHeight="1">
      <c r="A13" s="53" t="s">
        <v>29</v>
      </c>
      <c r="B13" s="6"/>
      <c r="C13" s="85">
        <f>SUM(C6:C12)</f>
        <v>0</v>
      </c>
    </row>
    <row r="14" spans="1:3" ht="15" customHeight="1">
      <c r="A14" s="52" t="s">
        <v>30</v>
      </c>
      <c r="B14" s="6"/>
      <c r="C14" s="85">
        <f>C13*0.25</f>
        <v>0</v>
      </c>
    </row>
    <row r="15" spans="1:3" ht="16.5" customHeight="1">
      <c r="A15" s="2" t="s">
        <v>11</v>
      </c>
      <c r="B15" s="4" t="s">
        <v>38</v>
      </c>
      <c r="C15" s="84">
        <f>C13+C14</f>
        <v>0</v>
      </c>
    </row>
    <row r="16" spans="1:3" ht="17.25" customHeight="1">
      <c r="A16" s="2" t="s">
        <v>28</v>
      </c>
      <c r="B16" s="4" t="s">
        <v>54</v>
      </c>
      <c r="C16" s="84">
        <v>0</v>
      </c>
    </row>
    <row r="17" spans="1:3" ht="21.75" customHeight="1">
      <c r="A17" s="53" t="s">
        <v>31</v>
      </c>
      <c r="B17" s="6"/>
      <c r="C17" s="85">
        <f>C15+C16</f>
        <v>0</v>
      </c>
    </row>
    <row r="21" ht="12.75">
      <c r="C21" s="60"/>
    </row>
    <row r="22" ht="12.75">
      <c r="C22" s="16" t="s">
        <v>41</v>
      </c>
    </row>
    <row r="25" spans="1:2" ht="14.25">
      <c r="A25" s="58" t="s">
        <v>55</v>
      </c>
      <c r="B25" s="58"/>
    </row>
    <row r="26" ht="12.75">
      <c r="A26" s="6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D46" sqref="D46:E46"/>
    </sheetView>
  </sheetViews>
  <sheetFormatPr defaultColWidth="19.57421875" defaultRowHeight="12.75"/>
  <cols>
    <col min="1" max="1" width="24.140625" style="0" customWidth="1"/>
    <col min="2" max="2" width="24.8515625" style="0" customWidth="1"/>
  </cols>
  <sheetData>
    <row r="1" spans="1:4" ht="15.75">
      <c r="A1" s="87" t="s">
        <v>72</v>
      </c>
      <c r="B1" s="86"/>
      <c r="C1" s="86"/>
      <c r="D1" s="86"/>
    </row>
    <row r="3" spans="1:5" ht="18">
      <c r="A3" s="88" t="s">
        <v>56</v>
      </c>
      <c r="B3" s="88" t="s">
        <v>57</v>
      </c>
      <c r="C3" s="88" t="s">
        <v>13</v>
      </c>
      <c r="D3" s="96"/>
      <c r="E3" s="96"/>
    </row>
    <row r="4" spans="1:5" ht="36">
      <c r="A4" s="89" t="s">
        <v>58</v>
      </c>
      <c r="B4" s="89" t="s">
        <v>96</v>
      </c>
      <c r="C4" s="90" t="s">
        <v>59</v>
      </c>
      <c r="D4" s="97" t="s">
        <v>97</v>
      </c>
      <c r="E4" s="98"/>
    </row>
    <row r="5" spans="1:5" ht="36">
      <c r="A5" s="89" t="s">
        <v>98</v>
      </c>
      <c r="B5" s="89" t="s">
        <v>99</v>
      </c>
      <c r="C5" s="90" t="s">
        <v>60</v>
      </c>
      <c r="D5" s="99" t="s">
        <v>100</v>
      </c>
      <c r="E5" s="98"/>
    </row>
    <row r="6" spans="1:5" ht="18">
      <c r="A6" s="91" t="s">
        <v>62</v>
      </c>
      <c r="B6" s="89" t="s">
        <v>63</v>
      </c>
      <c r="C6" s="90" t="s">
        <v>101</v>
      </c>
      <c r="D6" s="97" t="s">
        <v>102</v>
      </c>
      <c r="E6" s="98"/>
    </row>
    <row r="7" spans="1:5" ht="18">
      <c r="A7" s="91"/>
      <c r="B7" s="89" t="s">
        <v>103</v>
      </c>
      <c r="C7" s="90" t="s">
        <v>104</v>
      </c>
      <c r="D7" s="100" t="s">
        <v>105</v>
      </c>
      <c r="E7" s="101"/>
    </row>
    <row r="8" spans="1:5" ht="18" customHeight="1">
      <c r="A8" s="89" t="s">
        <v>106</v>
      </c>
      <c r="B8" s="89" t="s">
        <v>63</v>
      </c>
      <c r="C8" s="90" t="s">
        <v>64</v>
      </c>
      <c r="D8" s="100" t="s">
        <v>107</v>
      </c>
      <c r="E8" s="101"/>
    </row>
    <row r="9" spans="1:5" ht="18">
      <c r="A9" s="89" t="s">
        <v>108</v>
      </c>
      <c r="B9" s="89" t="s">
        <v>63</v>
      </c>
      <c r="C9" s="90" t="s">
        <v>64</v>
      </c>
      <c r="D9" s="100" t="s">
        <v>109</v>
      </c>
      <c r="E9" s="101"/>
    </row>
    <row r="10" spans="1:5" ht="18">
      <c r="A10" s="95" t="s">
        <v>65</v>
      </c>
      <c r="B10" s="89" t="s">
        <v>110</v>
      </c>
      <c r="C10" s="90" t="s">
        <v>60</v>
      </c>
      <c r="D10" s="97" t="s">
        <v>61</v>
      </c>
      <c r="E10" s="98"/>
    </row>
    <row r="11" spans="1:5" ht="18">
      <c r="A11" s="95"/>
      <c r="B11" s="89" t="s">
        <v>111</v>
      </c>
      <c r="C11" s="90" t="s">
        <v>60</v>
      </c>
      <c r="D11" s="97" t="s">
        <v>61</v>
      </c>
      <c r="E11" s="98"/>
    </row>
    <row r="12" spans="1:5" ht="18">
      <c r="A12" s="95"/>
      <c r="B12" s="89" t="s">
        <v>112</v>
      </c>
      <c r="C12" s="90" t="s">
        <v>60</v>
      </c>
      <c r="D12" s="97" t="s">
        <v>61</v>
      </c>
      <c r="E12" s="98"/>
    </row>
    <row r="13" spans="1:5" ht="18">
      <c r="A13" s="92" t="s">
        <v>67</v>
      </c>
      <c r="B13" s="89" t="s">
        <v>113</v>
      </c>
      <c r="C13" s="90" t="s">
        <v>68</v>
      </c>
      <c r="D13" s="100" t="s">
        <v>114</v>
      </c>
      <c r="E13" s="101"/>
    </row>
    <row r="14" spans="1:5" ht="18">
      <c r="A14" s="95" t="s">
        <v>115</v>
      </c>
      <c r="B14" s="89" t="s">
        <v>116</v>
      </c>
      <c r="C14" s="90" t="s">
        <v>60</v>
      </c>
      <c r="D14" s="97" t="s">
        <v>61</v>
      </c>
      <c r="E14" s="98"/>
    </row>
    <row r="15" spans="1:5" ht="18">
      <c r="A15" s="95"/>
      <c r="B15" s="89" t="s">
        <v>117</v>
      </c>
      <c r="C15" s="90" t="s">
        <v>60</v>
      </c>
      <c r="D15" s="97" t="s">
        <v>61</v>
      </c>
      <c r="E15" s="98"/>
    </row>
    <row r="16" spans="1:5" ht="18">
      <c r="A16" s="95"/>
      <c r="B16" s="89" t="s">
        <v>118</v>
      </c>
      <c r="C16" s="90" t="s">
        <v>60</v>
      </c>
      <c r="D16" s="97" t="s">
        <v>61</v>
      </c>
      <c r="E16" s="98"/>
    </row>
    <row r="17" spans="1:5" ht="18">
      <c r="A17" s="89" t="s">
        <v>70</v>
      </c>
      <c r="B17" s="89" t="s">
        <v>71</v>
      </c>
      <c r="C17" s="90" t="s">
        <v>60</v>
      </c>
      <c r="D17" s="100" t="s">
        <v>119</v>
      </c>
      <c r="E17" s="101"/>
    </row>
    <row r="18" spans="1:5" ht="18">
      <c r="A18" s="89" t="s">
        <v>120</v>
      </c>
      <c r="B18" s="89" t="s">
        <v>121</v>
      </c>
      <c r="C18" s="90" t="s">
        <v>60</v>
      </c>
      <c r="D18" s="97" t="s">
        <v>61</v>
      </c>
      <c r="E18" s="98"/>
    </row>
    <row r="19" spans="1:5" ht="18">
      <c r="A19" s="89" t="s">
        <v>66</v>
      </c>
      <c r="B19" s="89" t="s">
        <v>122</v>
      </c>
      <c r="C19" s="90" t="s">
        <v>60</v>
      </c>
      <c r="D19" s="100" t="s">
        <v>123</v>
      </c>
      <c r="E19" s="101"/>
    </row>
    <row r="20" ht="18" customHeight="1"/>
    <row r="22" spans="1:4" ht="15.75">
      <c r="A22" s="87" t="s">
        <v>73</v>
      </c>
      <c r="B22" s="86"/>
      <c r="C22" s="86"/>
      <c r="D22" s="86"/>
    </row>
    <row r="24" spans="1:5" ht="18">
      <c r="A24" s="88" t="s">
        <v>56</v>
      </c>
      <c r="B24" s="88" t="s">
        <v>57</v>
      </c>
      <c r="C24" s="88" t="s">
        <v>13</v>
      </c>
      <c r="D24" s="96"/>
      <c r="E24" s="96"/>
    </row>
    <row r="25" spans="1:5" ht="36">
      <c r="A25" s="89" t="s">
        <v>58</v>
      </c>
      <c r="B25" s="89" t="s">
        <v>96</v>
      </c>
      <c r="C25" s="90" t="s">
        <v>59</v>
      </c>
      <c r="D25" s="97" t="s">
        <v>97</v>
      </c>
      <c r="E25" s="98"/>
    </row>
    <row r="26" spans="1:5" ht="36">
      <c r="A26" s="89" t="s">
        <v>98</v>
      </c>
      <c r="B26" s="89" t="s">
        <v>69</v>
      </c>
      <c r="C26" s="90" t="s">
        <v>60</v>
      </c>
      <c r="D26" s="100" t="s">
        <v>124</v>
      </c>
      <c r="E26" s="101"/>
    </row>
    <row r="27" spans="1:5" ht="18">
      <c r="A27" s="91" t="s">
        <v>62</v>
      </c>
      <c r="B27" s="89" t="s">
        <v>63</v>
      </c>
      <c r="C27" s="90" t="s">
        <v>101</v>
      </c>
      <c r="D27" s="97" t="s">
        <v>125</v>
      </c>
      <c r="E27" s="98"/>
    </row>
    <row r="28" spans="1:5" ht="18">
      <c r="A28" s="91"/>
      <c r="B28" s="89" t="s">
        <v>103</v>
      </c>
      <c r="C28" s="90" t="s">
        <v>104</v>
      </c>
      <c r="D28" s="102" t="s">
        <v>126</v>
      </c>
      <c r="E28" s="101"/>
    </row>
    <row r="29" spans="1:5" ht="18" customHeight="1">
      <c r="A29" s="89" t="s">
        <v>106</v>
      </c>
      <c r="B29" s="89" t="s">
        <v>63</v>
      </c>
      <c r="C29" s="90" t="s">
        <v>64</v>
      </c>
      <c r="D29" s="100" t="s">
        <v>127</v>
      </c>
      <c r="E29" s="101"/>
    </row>
    <row r="30" spans="1:5" ht="18">
      <c r="A30" s="89" t="s">
        <v>108</v>
      </c>
      <c r="B30" s="89" t="s">
        <v>63</v>
      </c>
      <c r="C30" s="90" t="s">
        <v>64</v>
      </c>
      <c r="D30" s="100" t="s">
        <v>128</v>
      </c>
      <c r="E30" s="101"/>
    </row>
    <row r="31" spans="1:5" ht="18">
      <c r="A31" s="95" t="s">
        <v>65</v>
      </c>
      <c r="B31" s="89" t="s">
        <v>110</v>
      </c>
      <c r="C31" s="90" t="s">
        <v>60</v>
      </c>
      <c r="D31" s="100" t="s">
        <v>61</v>
      </c>
      <c r="E31" s="101"/>
    </row>
    <row r="32" spans="1:5" ht="18">
      <c r="A32" s="95"/>
      <c r="B32" s="89" t="s">
        <v>111</v>
      </c>
      <c r="C32" s="90" t="s">
        <v>60</v>
      </c>
      <c r="D32" s="100" t="s">
        <v>61</v>
      </c>
      <c r="E32" s="101"/>
    </row>
    <row r="33" spans="1:5" ht="18">
      <c r="A33" s="95"/>
      <c r="B33" s="89" t="s">
        <v>112</v>
      </c>
      <c r="C33" s="90" t="s">
        <v>60</v>
      </c>
      <c r="D33" s="100" t="s">
        <v>61</v>
      </c>
      <c r="E33" s="101"/>
    </row>
    <row r="34" spans="1:5" ht="18">
      <c r="A34" s="103" t="s">
        <v>67</v>
      </c>
      <c r="B34" s="89" t="s">
        <v>129</v>
      </c>
      <c r="C34" s="90" t="s">
        <v>68</v>
      </c>
      <c r="D34" s="100" t="s">
        <v>130</v>
      </c>
      <c r="E34" s="101"/>
    </row>
    <row r="35" spans="1:5" ht="18">
      <c r="A35" s="104"/>
      <c r="B35" s="89" t="s">
        <v>113</v>
      </c>
      <c r="C35" s="90" t="s">
        <v>68</v>
      </c>
      <c r="D35" s="100" t="s">
        <v>114</v>
      </c>
      <c r="E35" s="101"/>
    </row>
    <row r="36" spans="1:5" ht="18">
      <c r="A36" s="95" t="s">
        <v>115</v>
      </c>
      <c r="B36" s="89" t="s">
        <v>116</v>
      </c>
      <c r="C36" s="90" t="s">
        <v>60</v>
      </c>
      <c r="D36" s="100" t="s">
        <v>61</v>
      </c>
      <c r="E36" s="101"/>
    </row>
    <row r="37" spans="1:5" ht="18">
      <c r="A37" s="95"/>
      <c r="B37" s="89" t="s">
        <v>117</v>
      </c>
      <c r="C37" s="90" t="s">
        <v>60</v>
      </c>
      <c r="D37" s="100" t="s">
        <v>61</v>
      </c>
      <c r="E37" s="101"/>
    </row>
    <row r="38" spans="1:5" ht="18">
      <c r="A38" s="95"/>
      <c r="B38" s="89" t="s">
        <v>118</v>
      </c>
      <c r="C38" s="90" t="s">
        <v>60</v>
      </c>
      <c r="D38" s="100" t="s">
        <v>61</v>
      </c>
      <c r="E38" s="101"/>
    </row>
    <row r="39" spans="1:5" ht="18">
      <c r="A39" s="89" t="s">
        <v>70</v>
      </c>
      <c r="B39" s="89" t="s">
        <v>131</v>
      </c>
      <c r="C39" s="90" t="s">
        <v>60</v>
      </c>
      <c r="D39" s="100" t="s">
        <v>132</v>
      </c>
      <c r="E39" s="101"/>
    </row>
    <row r="40" spans="1:5" ht="18">
      <c r="A40" s="89" t="s">
        <v>120</v>
      </c>
      <c r="B40" s="89" t="s">
        <v>121</v>
      </c>
      <c r="C40" s="90" t="s">
        <v>60</v>
      </c>
      <c r="D40" s="100" t="s">
        <v>61</v>
      </c>
      <c r="E40" s="101"/>
    </row>
    <row r="41" spans="1:5" ht="18" customHeight="1">
      <c r="A41" s="89" t="s">
        <v>66</v>
      </c>
      <c r="B41" s="89" t="s">
        <v>122</v>
      </c>
      <c r="C41" s="90" t="s">
        <v>60</v>
      </c>
      <c r="D41" s="100" t="s">
        <v>133</v>
      </c>
      <c r="E41" s="101"/>
    </row>
    <row r="44" spans="1:4" ht="15.75">
      <c r="A44" s="87" t="s">
        <v>74</v>
      </c>
      <c r="B44" s="86"/>
      <c r="C44" s="86"/>
      <c r="D44" s="86"/>
    </row>
    <row r="46" spans="1:5" ht="18">
      <c r="A46" s="88" t="s">
        <v>56</v>
      </c>
      <c r="B46" s="88" t="s">
        <v>57</v>
      </c>
      <c r="C46" s="88" t="s">
        <v>13</v>
      </c>
      <c r="D46" s="96"/>
      <c r="E46" s="96"/>
    </row>
    <row r="47" spans="1:5" ht="36">
      <c r="A47" s="89" t="s">
        <v>58</v>
      </c>
      <c r="B47" s="89" t="s">
        <v>96</v>
      </c>
      <c r="C47" s="90" t="s">
        <v>59</v>
      </c>
      <c r="D47" s="97" t="s">
        <v>134</v>
      </c>
      <c r="E47" s="98"/>
    </row>
    <row r="48" spans="1:5" ht="36">
      <c r="A48" s="89" t="s">
        <v>98</v>
      </c>
      <c r="B48" s="89" t="s">
        <v>69</v>
      </c>
      <c r="C48" s="90" t="s">
        <v>60</v>
      </c>
      <c r="D48" s="97" t="s">
        <v>135</v>
      </c>
      <c r="E48" s="98"/>
    </row>
    <row r="49" spans="1:5" ht="18">
      <c r="A49" s="91" t="s">
        <v>62</v>
      </c>
      <c r="B49" s="89" t="s">
        <v>63</v>
      </c>
      <c r="C49" s="90" t="s">
        <v>101</v>
      </c>
      <c r="D49" s="97" t="s">
        <v>125</v>
      </c>
      <c r="E49" s="98"/>
    </row>
    <row r="50" spans="1:5" ht="18">
      <c r="A50" s="91"/>
      <c r="B50" s="89" t="s">
        <v>103</v>
      </c>
      <c r="C50" s="90" t="s">
        <v>104</v>
      </c>
      <c r="D50" s="100" t="s">
        <v>126</v>
      </c>
      <c r="E50" s="101"/>
    </row>
    <row r="51" spans="1:5" ht="18">
      <c r="A51" s="89" t="s">
        <v>106</v>
      </c>
      <c r="B51" s="89" t="s">
        <v>63</v>
      </c>
      <c r="C51" s="90" t="s">
        <v>64</v>
      </c>
      <c r="D51" s="100" t="s">
        <v>136</v>
      </c>
      <c r="E51" s="101"/>
    </row>
    <row r="52" spans="1:5" ht="18">
      <c r="A52" s="89" t="s">
        <v>108</v>
      </c>
      <c r="B52" s="89" t="s">
        <v>63</v>
      </c>
      <c r="C52" s="90" t="s">
        <v>64</v>
      </c>
      <c r="D52" s="100" t="s">
        <v>137</v>
      </c>
      <c r="E52" s="101"/>
    </row>
    <row r="53" spans="1:5" ht="18">
      <c r="A53" s="95" t="s">
        <v>65</v>
      </c>
      <c r="B53" s="89" t="s">
        <v>110</v>
      </c>
      <c r="C53" s="90" t="s">
        <v>60</v>
      </c>
      <c r="D53" s="97" t="s">
        <v>61</v>
      </c>
      <c r="E53" s="98"/>
    </row>
    <row r="54" spans="1:5" ht="18">
      <c r="A54" s="95"/>
      <c r="B54" s="89" t="s">
        <v>111</v>
      </c>
      <c r="C54" s="90" t="s">
        <v>60</v>
      </c>
      <c r="D54" s="97" t="s">
        <v>61</v>
      </c>
      <c r="E54" s="98"/>
    </row>
    <row r="55" spans="1:5" ht="18">
      <c r="A55" s="95"/>
      <c r="B55" s="89" t="s">
        <v>112</v>
      </c>
      <c r="C55" s="90" t="s">
        <v>60</v>
      </c>
      <c r="D55" s="97" t="s">
        <v>61</v>
      </c>
      <c r="E55" s="98"/>
    </row>
    <row r="56" spans="1:5" ht="18">
      <c r="A56" s="103" t="s">
        <v>67</v>
      </c>
      <c r="B56" s="89" t="s">
        <v>129</v>
      </c>
      <c r="C56" s="90" t="s">
        <v>68</v>
      </c>
      <c r="D56" s="100" t="s">
        <v>138</v>
      </c>
      <c r="E56" s="101"/>
    </row>
    <row r="57" spans="1:5" ht="18">
      <c r="A57" s="104"/>
      <c r="B57" s="89" t="s">
        <v>113</v>
      </c>
      <c r="C57" s="90" t="s">
        <v>68</v>
      </c>
      <c r="D57" s="97" t="s">
        <v>139</v>
      </c>
      <c r="E57" s="98"/>
    </row>
    <row r="58" spans="1:5" ht="18">
      <c r="A58" s="95" t="s">
        <v>115</v>
      </c>
      <c r="B58" s="89" t="s">
        <v>116</v>
      </c>
      <c r="C58" s="90" t="s">
        <v>60</v>
      </c>
      <c r="D58" s="97" t="s">
        <v>61</v>
      </c>
      <c r="E58" s="98"/>
    </row>
    <row r="59" spans="1:5" ht="18">
      <c r="A59" s="95"/>
      <c r="B59" s="89" t="s">
        <v>117</v>
      </c>
      <c r="C59" s="90" t="s">
        <v>60</v>
      </c>
      <c r="D59" s="97" t="s">
        <v>61</v>
      </c>
      <c r="E59" s="98"/>
    </row>
    <row r="60" spans="1:5" ht="18">
      <c r="A60" s="95"/>
      <c r="B60" s="89" t="s">
        <v>118</v>
      </c>
      <c r="C60" s="90" t="s">
        <v>60</v>
      </c>
      <c r="D60" s="97" t="s">
        <v>61</v>
      </c>
      <c r="E60" s="98"/>
    </row>
    <row r="61" spans="1:5" ht="18">
      <c r="A61" s="89" t="s">
        <v>70</v>
      </c>
      <c r="B61" s="89" t="s">
        <v>131</v>
      </c>
      <c r="C61" s="90" t="s">
        <v>60</v>
      </c>
      <c r="D61" s="100" t="s">
        <v>132</v>
      </c>
      <c r="E61" s="101"/>
    </row>
    <row r="62" spans="1:5" ht="18">
      <c r="A62" s="89" t="s">
        <v>120</v>
      </c>
      <c r="B62" s="89" t="s">
        <v>121</v>
      </c>
      <c r="C62" s="90" t="s">
        <v>60</v>
      </c>
      <c r="D62" s="97" t="s">
        <v>61</v>
      </c>
      <c r="E62" s="98"/>
    </row>
    <row r="63" spans="1:5" ht="18">
      <c r="A63" s="89" t="s">
        <v>66</v>
      </c>
      <c r="B63" s="89" t="s">
        <v>122</v>
      </c>
      <c r="C63" s="90" t="s">
        <v>60</v>
      </c>
      <c r="D63" s="100" t="s">
        <v>140</v>
      </c>
      <c r="E63" s="101"/>
    </row>
  </sheetData>
  <sheetProtection/>
  <mergeCells count="61">
    <mergeCell ref="D61:E61"/>
    <mergeCell ref="D62:E62"/>
    <mergeCell ref="D63:E63"/>
    <mergeCell ref="A56:A57"/>
    <mergeCell ref="D56:E56"/>
    <mergeCell ref="D57:E57"/>
    <mergeCell ref="A58:A60"/>
    <mergeCell ref="D58:E58"/>
    <mergeCell ref="D59:E59"/>
    <mergeCell ref="D60:E60"/>
    <mergeCell ref="D49:E49"/>
    <mergeCell ref="D50:E50"/>
    <mergeCell ref="D51:E51"/>
    <mergeCell ref="D52:E52"/>
    <mergeCell ref="A53:A55"/>
    <mergeCell ref="D53:E53"/>
    <mergeCell ref="D54:E54"/>
    <mergeCell ref="D55:E55"/>
    <mergeCell ref="D39:E39"/>
    <mergeCell ref="D40:E40"/>
    <mergeCell ref="D41:E41"/>
    <mergeCell ref="D46:E46"/>
    <mergeCell ref="D47:E47"/>
    <mergeCell ref="D48:E48"/>
    <mergeCell ref="A34:A35"/>
    <mergeCell ref="D34:E34"/>
    <mergeCell ref="D35:E35"/>
    <mergeCell ref="A36:A38"/>
    <mergeCell ref="D36:E36"/>
    <mergeCell ref="D37:E37"/>
    <mergeCell ref="D38:E38"/>
    <mergeCell ref="D27:E27"/>
    <mergeCell ref="D28:E28"/>
    <mergeCell ref="D29:E29"/>
    <mergeCell ref="D30:E30"/>
    <mergeCell ref="A31:A33"/>
    <mergeCell ref="D31:E31"/>
    <mergeCell ref="D32:E32"/>
    <mergeCell ref="D33:E33"/>
    <mergeCell ref="D17:E17"/>
    <mergeCell ref="D18:E18"/>
    <mergeCell ref="D19:E19"/>
    <mergeCell ref="D24:E24"/>
    <mergeCell ref="D25:E25"/>
    <mergeCell ref="D26:E26"/>
    <mergeCell ref="D11:E11"/>
    <mergeCell ref="D12:E12"/>
    <mergeCell ref="D13:E13"/>
    <mergeCell ref="D14:E14"/>
    <mergeCell ref="D15:E15"/>
    <mergeCell ref="D16:E16"/>
    <mergeCell ref="A14:A16"/>
    <mergeCell ref="D3:E3"/>
    <mergeCell ref="D4:E4"/>
    <mergeCell ref="D5:E5"/>
    <mergeCell ref="D6:E6"/>
    <mergeCell ref="D7:E7"/>
    <mergeCell ref="D8:E8"/>
    <mergeCell ref="D9:E9"/>
    <mergeCell ref="A10:A12"/>
    <mergeCell ref="D10:E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Istarska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Vranić</dc:creator>
  <cp:keywords/>
  <dc:description/>
  <cp:lastModifiedBy>Saša Brnabić</cp:lastModifiedBy>
  <cp:lastPrinted>2018-02-06T20:11:36Z</cp:lastPrinted>
  <dcterms:created xsi:type="dcterms:W3CDTF">2016-12-15T09:47:54Z</dcterms:created>
  <dcterms:modified xsi:type="dcterms:W3CDTF">2021-05-14T08:34:03Z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DOCUMENTID-1235706990-7559</vt:lpwstr>
  </property>
  <property fmtid="{D5CDD505-2E9C-101B-9397-08002B2CF9AE}" pid="3" name="_dlc_DocIdItemGuid">
    <vt:lpwstr>2fc68880-2fe0-406d-87bf-d9ca51a9523f</vt:lpwstr>
  </property>
  <property fmtid="{D5CDD505-2E9C-101B-9397-08002B2CF9AE}" pid="4" name="_dlc_DocIdUrl">
    <vt:lpwstr>http://euprava/sites/4/_layouts/15/DocIdRedir.aspx?ID=DOCUMENTID-1235706990-7559, DOCUMENTID-1235706990-7559</vt:lpwstr>
  </property>
  <property fmtid="{D5CDD505-2E9C-101B-9397-08002B2CF9AE}" pid="5" name="eUprava_DocNazivPomocnaKolona">
    <vt:lpwstr>Nabava govornih, podatkovnih i mješovitih usluga u pokretnoj elektroničkoj komunikacijskoj mreži.pdf</vt:lpwstr>
  </property>
  <property fmtid="{D5CDD505-2E9C-101B-9397-08002B2CF9AE}" pid="6" name="ContentTypeId">
    <vt:lpwstr>0x010100FFA21088A209412EAB3DC2AED20886DC00C93871834EEF4FD8A57F0CD6C6C8528F</vt:lpwstr>
  </property>
  <property fmtid="{D5CDD505-2E9C-101B-9397-08002B2CF9AE}" pid="7" name="eUprava_PomocniMaterijalID">
    <vt:lpwstr>7557;7560</vt:lpwstr>
  </property>
  <property fmtid="{D5CDD505-2E9C-101B-9397-08002B2CF9AE}" pid="8" name="eUprava_AktNaziv">
    <vt:lpwstr/>
  </property>
  <property fmtid="{D5CDD505-2E9C-101B-9397-08002B2CF9AE}" pid="9" name="eUpravaPotpisnik">
    <vt:lpwstr/>
  </property>
  <property fmtid="{D5CDD505-2E9C-101B-9397-08002B2CF9AE}" pid="10" name="eUprava_PredmetKlasa">
    <vt:lpwstr/>
  </property>
  <property fmtid="{D5CDD505-2E9C-101B-9397-08002B2CF9AE}" pid="11" name="eUprava_StvarateljAkta">
    <vt:lpwstr/>
  </property>
  <property fmtid="{D5CDD505-2E9C-101B-9397-08002B2CF9AE}" pid="12" name="eUprava_Akcije">
    <vt:lpwstr/>
  </property>
  <property fmtid="{D5CDD505-2E9C-101B-9397-08002B2CF9AE}" pid="13" name="eUpravaPotpisano">
    <vt:lpwstr/>
  </property>
  <property fmtid="{D5CDD505-2E9C-101B-9397-08002B2CF9AE}" pid="14" name="eUprava_Adresa">
    <vt:lpwstr/>
  </property>
  <property fmtid="{D5CDD505-2E9C-101B-9397-08002B2CF9AE}" pid="15" name="eUprava_TelefonFax">
    <vt:lpwstr/>
  </property>
  <property fmtid="{D5CDD505-2E9C-101B-9397-08002B2CF9AE}" pid="16" name="eUprava_UrudzbeniBroj">
    <vt:lpwstr/>
  </property>
  <property fmtid="{D5CDD505-2E9C-101B-9397-08002B2CF9AE}" pid="17" name="eUprava_PredmetID">
    <vt:lpwstr/>
  </property>
  <property fmtid="{D5CDD505-2E9C-101B-9397-08002B2CF9AE}" pid="18" name="eUprava_AktLink">
    <vt:lpwstr>, </vt:lpwstr>
  </property>
  <property fmtid="{D5CDD505-2E9C-101B-9397-08002B2CF9AE}" pid="19" name="eUprava_AktID">
    <vt:lpwstr/>
  </property>
  <property fmtid="{D5CDD505-2E9C-101B-9397-08002B2CF9AE}" pid="20" name="eUprava_ParentID">
    <vt:lpwstr/>
  </property>
  <property fmtid="{D5CDD505-2E9C-101B-9397-08002B2CF9AE}" pid="21" name="eUprava_UpravnoTijelo">
    <vt:lpwstr/>
  </property>
  <property fmtid="{D5CDD505-2E9C-101B-9397-08002B2CF9AE}" pid="22" name="eUprava_ZaduzeniDjelatnik">
    <vt:lpwstr/>
  </property>
  <property fmtid="{D5CDD505-2E9C-101B-9397-08002B2CF9AE}" pid="23" name="eUprava_Stranka">
    <vt:lpwstr/>
  </property>
</Properties>
</file>